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gonzalez\Documents\Human Resources\"/>
    </mc:Choice>
  </mc:AlternateContent>
  <bookViews>
    <workbookView xWindow="1425" yWindow="495" windowWidth="28035" windowHeight="17445"/>
  </bookViews>
  <sheets>
    <sheet name="Calculator" sheetId="1" r:id="rId1"/>
    <sheet name="Policy"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 l="1"/>
  <c r="C6" i="1"/>
  <c r="C8" i="1" l="1"/>
  <c r="D13" i="1" s="1"/>
  <c r="E13" i="1" s="1"/>
  <c r="D14" i="1" l="1"/>
  <c r="E14" i="1" s="1"/>
  <c r="D15" i="1"/>
  <c r="E15" i="1" s="1"/>
  <c r="D16" i="1"/>
  <c r="E16" i="1" s="1"/>
  <c r="D17" i="1"/>
  <c r="E17" i="1" s="1"/>
  <c r="D18" i="1"/>
  <c r="E18" i="1" s="1"/>
  <c r="E19" i="1" l="1"/>
</calcChain>
</file>

<file path=xl/sharedStrings.xml><?xml version="1.0" encoding="utf-8"?>
<sst xmlns="http://schemas.openxmlformats.org/spreadsheetml/2006/main" count="28" uniqueCount="21">
  <si>
    <t>Employee Name:</t>
  </si>
  <si>
    <t xml:space="preserve">Employee ID: </t>
  </si>
  <si>
    <t>Days Accumulated</t>
  </si>
  <si>
    <t>Percent of Daily Rate of Pay</t>
  </si>
  <si>
    <t>0.5-10</t>
  </si>
  <si>
    <t>10.5-20</t>
  </si>
  <si>
    <t>20.5-30</t>
  </si>
  <si>
    <t>30.5-40</t>
  </si>
  <si>
    <t>40.5-50</t>
  </si>
  <si>
    <t>Starting with 51st day of accumulated state and local leave, the employee shall receive payment at the rate of $20 for each day thereafter. If the employee is reemployed with the District, days for which the employee received payment shall not be available to that employee.</t>
  </si>
  <si>
    <r>
      <rPr>
        <b/>
        <sz val="12"/>
        <color theme="1"/>
        <rFont val="Calibri"/>
        <family val="2"/>
        <scheme val="minor"/>
      </rPr>
      <t>POLICY DEC</t>
    </r>
    <r>
      <rPr>
        <sz val="12"/>
        <color theme="1"/>
        <rFont val="Calibri"/>
        <family val="2"/>
        <scheme val="minor"/>
      </rPr>
      <t xml:space="preserve">
Payment for Accumulated Leave Upon Retirement
An employee who accumulates up to 50 state and local leave days shall receive payment in accordance with this policy and shall be in effect with the 2022-23 school year based on the following schedule:</t>
    </r>
  </si>
  <si>
    <t xml:space="preserve">Daily Rate: </t>
  </si>
  <si>
    <t>Pay Out</t>
  </si>
  <si>
    <t>51+</t>
  </si>
  <si>
    <t>Total</t>
  </si>
  <si>
    <t>State:</t>
  </si>
  <si>
    <t xml:space="preserve">Local: </t>
  </si>
  <si>
    <t>Hours</t>
  </si>
  <si>
    <t>Days</t>
  </si>
  <si>
    <t>Total Days Accumulated:</t>
  </si>
  <si>
    <t>Days Eligible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</si>
</sst>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44" formatCode="_(&quot;$&quot;* #,##0.00_);_(&quot;$&quot;* \(#,##0.00\);_(&quot;$&quot;* &quot;-&quot;??_);_(@_)"/>
    <numFmt numFmtId="164" formatCode="&quot;$&quot;#,##0.00"/>
  </numFmts>
  <fonts count="7" x14ac:knownFonts="1">
    <font>
      <sz val="12"/>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b/>
      <sz val="12"/>
      <color rgb="FF212529"/>
      <name val="Calibri"/>
      <family val="2"/>
      <scheme val="minor"/>
    </font>
    <font>
      <sz val="12"/>
      <color rgb="FF212529"/>
      <name val="Calibri"/>
      <family val="2"/>
      <scheme val="minor"/>
    </font>
    <font>
      <sz val="12"/>
      <color theme="0"/>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rgb="FFFF0000"/>
        <bgColor indexed="64"/>
      </patternFill>
    </fill>
    <fill>
      <patternFill patternType="solid">
        <fgColor theme="9" tint="-0.499984740745262"/>
        <bgColor indexed="64"/>
      </patternFill>
    </fill>
    <fill>
      <patternFill patternType="solid">
        <fgColor rgb="FFFFC000"/>
        <bgColor indexed="64"/>
      </patternFill>
    </fill>
    <fill>
      <patternFill patternType="solid">
        <fgColor theme="6"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49">
    <xf numFmtId="0" fontId="0" fillId="0" borderId="0" xfId="0"/>
    <xf numFmtId="0" fontId="0" fillId="0" borderId="0" xfId="0" applyAlignment="1">
      <alignment horizontal="center"/>
    </xf>
    <xf numFmtId="0" fontId="5" fillId="0" borderId="1" xfId="0" applyFont="1" applyBorder="1" applyAlignment="1">
      <alignment horizontal="center"/>
    </xf>
    <xf numFmtId="6" fontId="0" fillId="0" borderId="1" xfId="0" applyNumberFormat="1" applyBorder="1" applyAlignment="1">
      <alignment horizontal="center"/>
    </xf>
    <xf numFmtId="0" fontId="0" fillId="0" borderId="1" xfId="0" applyBorder="1" applyAlignment="1">
      <alignment horizontal="center"/>
    </xf>
    <xf numFmtId="0" fontId="3" fillId="0" borderId="0" xfId="0" applyFont="1"/>
    <xf numFmtId="0" fontId="5" fillId="3" borderId="1" xfId="0" applyFont="1" applyFill="1" applyBorder="1" applyAlignment="1">
      <alignment horizontal="center"/>
    </xf>
    <xf numFmtId="9" fontId="5" fillId="3" borderId="1" xfId="0" applyNumberFormat="1" applyFont="1" applyFill="1" applyBorder="1" applyAlignment="1">
      <alignment horizontal="center"/>
    </xf>
    <xf numFmtId="0" fontId="5" fillId="4" borderId="1" xfId="0" applyFont="1" applyFill="1" applyBorder="1" applyAlignment="1">
      <alignment horizontal="center"/>
    </xf>
    <xf numFmtId="9" fontId="5" fillId="4" borderId="1" xfId="0" applyNumberFormat="1" applyFont="1" applyFill="1" applyBorder="1" applyAlignment="1">
      <alignment horizontal="center"/>
    </xf>
    <xf numFmtId="0" fontId="5" fillId="5" borderId="1" xfId="0" applyFont="1" applyFill="1" applyBorder="1" applyAlignment="1">
      <alignment horizontal="center"/>
    </xf>
    <xf numFmtId="9" fontId="5" fillId="5" borderId="1" xfId="0" applyNumberFormat="1" applyFont="1" applyFill="1" applyBorder="1" applyAlignment="1">
      <alignment horizontal="center"/>
    </xf>
    <xf numFmtId="0" fontId="5" fillId="6" borderId="1" xfId="0" applyFont="1" applyFill="1" applyBorder="1" applyAlignment="1">
      <alignment horizontal="center"/>
    </xf>
    <xf numFmtId="9" fontId="5" fillId="6" borderId="1" xfId="0" applyNumberFormat="1" applyFont="1" applyFill="1" applyBorder="1" applyAlignment="1">
      <alignment horizontal="center"/>
    </xf>
    <xf numFmtId="0" fontId="5" fillId="7" borderId="1" xfId="0" applyFont="1" applyFill="1" applyBorder="1" applyAlignment="1">
      <alignment horizontal="center"/>
    </xf>
    <xf numFmtId="9" fontId="5" fillId="7" borderId="1" xfId="0" applyNumberFormat="1" applyFont="1" applyFill="1" applyBorder="1" applyAlignment="1">
      <alignment horizontal="center"/>
    </xf>
    <xf numFmtId="164" fontId="5" fillId="3" borderId="1" xfId="0" applyNumberFormat="1" applyFont="1" applyFill="1" applyBorder="1" applyAlignment="1">
      <alignment horizontal="center"/>
    </xf>
    <xf numFmtId="164" fontId="5" fillId="4" borderId="1" xfId="0" applyNumberFormat="1" applyFont="1" applyFill="1" applyBorder="1" applyAlignment="1">
      <alignment horizontal="center"/>
    </xf>
    <xf numFmtId="164" fontId="5" fillId="5" borderId="1" xfId="0" applyNumberFormat="1" applyFont="1" applyFill="1" applyBorder="1" applyAlignment="1">
      <alignment horizontal="center"/>
    </xf>
    <xf numFmtId="164" fontId="5" fillId="6" borderId="1" xfId="0" applyNumberFormat="1" applyFont="1" applyFill="1" applyBorder="1" applyAlignment="1">
      <alignment horizontal="center"/>
    </xf>
    <xf numFmtId="164" fontId="5" fillId="7" borderId="1" xfId="0" applyNumberFormat="1" applyFont="1" applyFill="1" applyBorder="1" applyAlignment="1">
      <alignment horizontal="center"/>
    </xf>
    <xf numFmtId="164" fontId="0" fillId="0" borderId="1" xfId="0" applyNumberFormat="1" applyBorder="1" applyAlignment="1">
      <alignment horizontal="center"/>
    </xf>
    <xf numFmtId="0" fontId="3" fillId="8" borderId="0" xfId="0" applyFont="1" applyFill="1"/>
    <xf numFmtId="0" fontId="0" fillId="8" borderId="0" xfId="0" applyFill="1"/>
    <xf numFmtId="0" fontId="3" fillId="0" borderId="1" xfId="0" applyFont="1" applyBorder="1"/>
    <xf numFmtId="0" fontId="3" fillId="5" borderId="1" xfId="0" applyFont="1" applyFill="1" applyBorder="1"/>
    <xf numFmtId="0" fontId="0" fillId="5" borderId="1" xfId="0" applyFill="1" applyBorder="1"/>
    <xf numFmtId="0" fontId="3" fillId="3" borderId="1" xfId="0" applyFont="1" applyFill="1" applyBorder="1"/>
    <xf numFmtId="0" fontId="0" fillId="3" borderId="1" xfId="0" applyFill="1" applyBorder="1"/>
    <xf numFmtId="0" fontId="0" fillId="4" borderId="1" xfId="0" applyFill="1" applyBorder="1"/>
    <xf numFmtId="0" fontId="0" fillId="0" borderId="0" xfId="0" applyAlignment="1">
      <alignment vertical="top" wrapText="1"/>
    </xf>
    <xf numFmtId="0" fontId="5" fillId="0" borderId="0" xfId="0" applyFont="1" applyAlignment="1">
      <alignment wrapText="1"/>
    </xf>
    <xf numFmtId="0" fontId="4" fillId="0" borderId="1" xfId="0" applyFont="1" applyBorder="1" applyAlignment="1">
      <alignment horizontal="center"/>
    </xf>
    <xf numFmtId="9" fontId="5" fillId="0" borderId="1" xfId="0" applyNumberFormat="1" applyFont="1" applyBorder="1" applyAlignment="1">
      <alignment horizontal="center"/>
    </xf>
    <xf numFmtId="0" fontId="2" fillId="9" borderId="1" xfId="0" applyFont="1" applyFill="1" applyBorder="1" applyAlignment="1">
      <alignment horizontal="center"/>
    </xf>
    <xf numFmtId="164" fontId="2" fillId="9" borderId="1" xfId="0" applyNumberFormat="1" applyFont="1" applyFill="1" applyBorder="1" applyAlignment="1">
      <alignment horizontal="center"/>
    </xf>
    <xf numFmtId="0" fontId="0" fillId="0" borderId="0" xfId="0" applyBorder="1" applyAlignment="1" applyProtection="1">
      <alignment horizontal="center"/>
      <protection locked="0"/>
    </xf>
    <xf numFmtId="44" fontId="6" fillId="10" borderId="1" xfId="1" applyFont="1" applyFill="1" applyBorder="1" applyProtection="1">
      <protection locked="0"/>
    </xf>
    <xf numFmtId="0" fontId="0" fillId="11" borderId="1" xfId="0" applyFont="1" applyFill="1" applyBorder="1" applyProtection="1">
      <protection locked="0"/>
    </xf>
    <xf numFmtId="0" fontId="0" fillId="2" borderId="1" xfId="0" applyFont="1" applyFill="1" applyBorder="1" applyProtection="1">
      <protection locked="0"/>
    </xf>
    <xf numFmtId="0" fontId="0" fillId="8" borderId="1" xfId="0" applyFont="1" applyFill="1" applyBorder="1"/>
    <xf numFmtId="0" fontId="0" fillId="8" borderId="0" xfId="0" applyFont="1" applyFill="1"/>
    <xf numFmtId="0" fontId="3" fillId="12" borderId="1" xfId="0" applyFont="1" applyFill="1" applyBorder="1" applyAlignment="1">
      <alignment horizontal="center"/>
    </xf>
    <xf numFmtId="0" fontId="0" fillId="0" borderId="0" xfId="0" applyAlignment="1">
      <alignment vertical="center"/>
    </xf>
    <xf numFmtId="0" fontId="2" fillId="8" borderId="1" xfId="0" applyFont="1" applyFill="1" applyBorder="1" applyAlignment="1">
      <alignment horizontal="center" vertical="center" wrapText="1"/>
    </xf>
    <xf numFmtId="164" fontId="2" fillId="8" borderId="1" xfId="0" applyNumberFormat="1" applyFont="1" applyFill="1" applyBorder="1" applyAlignment="1">
      <alignment horizontal="center" vertical="center" wrapText="1"/>
    </xf>
    <xf numFmtId="0" fontId="0" fillId="0" borderId="2" xfId="0" applyBorder="1" applyAlignment="1" applyProtection="1">
      <alignment horizontal="left"/>
      <protection locked="0"/>
    </xf>
    <xf numFmtId="0" fontId="0" fillId="0" borderId="0" xfId="0" applyAlignment="1">
      <alignment horizontal="left" vertical="top" wrapText="1"/>
    </xf>
    <xf numFmtId="0" fontId="5" fillId="0" borderId="0" xfId="0" applyFont="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abSelected="1" workbookViewId="0">
      <selection activeCell="B6" sqref="B6:B7"/>
    </sheetView>
  </sheetViews>
  <sheetFormatPr defaultColWidth="11" defaultRowHeight="15.75" x14ac:dyDescent="0.25"/>
  <cols>
    <col min="1" max="1" width="20.875" bestFit="1" customWidth="1"/>
    <col min="2" max="2" width="16.625" bestFit="1" customWidth="1"/>
    <col min="3" max="3" width="18.125" customWidth="1"/>
    <col min="4" max="4" width="11.375" bestFit="1" customWidth="1"/>
  </cols>
  <sheetData>
    <row r="1" spans="1:5" x14ac:dyDescent="0.25">
      <c r="A1" s="5" t="s">
        <v>0</v>
      </c>
      <c r="B1" s="46"/>
      <c r="C1" s="46"/>
      <c r="D1" s="46"/>
      <c r="E1" s="46"/>
    </row>
    <row r="2" spans="1:5" x14ac:dyDescent="0.25">
      <c r="A2" s="5"/>
      <c r="B2" s="36"/>
      <c r="C2" s="36"/>
      <c r="D2" s="36"/>
      <c r="E2" s="36"/>
    </row>
    <row r="3" spans="1:5" x14ac:dyDescent="0.25">
      <c r="A3" s="5" t="s">
        <v>1</v>
      </c>
      <c r="B3" s="46"/>
      <c r="C3" s="46"/>
      <c r="D3" s="46"/>
      <c r="E3" s="46"/>
    </row>
    <row r="4" spans="1:5" x14ac:dyDescent="0.25">
      <c r="A4" s="5"/>
    </row>
    <row r="5" spans="1:5" x14ac:dyDescent="0.25">
      <c r="A5" s="5"/>
      <c r="B5" s="42" t="s">
        <v>17</v>
      </c>
      <c r="C5" s="42" t="s">
        <v>18</v>
      </c>
    </row>
    <row r="6" spans="1:5" x14ac:dyDescent="0.25">
      <c r="A6" s="25" t="s">
        <v>15</v>
      </c>
      <c r="B6" s="38"/>
      <c r="C6" s="26">
        <f>B6/8</f>
        <v>0</v>
      </c>
    </row>
    <row r="7" spans="1:5" x14ac:dyDescent="0.25">
      <c r="A7" s="27" t="s">
        <v>16</v>
      </c>
      <c r="B7" s="39"/>
      <c r="C7" s="28">
        <f>B7/8</f>
        <v>0</v>
      </c>
    </row>
    <row r="8" spans="1:5" x14ac:dyDescent="0.25">
      <c r="A8" s="24" t="s">
        <v>19</v>
      </c>
      <c r="B8" s="40"/>
      <c r="C8" s="29">
        <f>SUM(C6:C7)</f>
        <v>0</v>
      </c>
    </row>
    <row r="9" spans="1:5" x14ac:dyDescent="0.25">
      <c r="A9" s="22"/>
      <c r="B9" s="41"/>
      <c r="C9" s="23"/>
    </row>
    <row r="10" spans="1:5" x14ac:dyDescent="0.25">
      <c r="A10" s="24" t="s">
        <v>11</v>
      </c>
      <c r="B10" s="37"/>
    </row>
    <row r="12" spans="1:5" s="43" customFormat="1" ht="39.950000000000003" customHeight="1" x14ac:dyDescent="0.25">
      <c r="B12" s="44" t="s">
        <v>2</v>
      </c>
      <c r="C12" s="44" t="s">
        <v>3</v>
      </c>
      <c r="D12" s="44" t="s">
        <v>20</v>
      </c>
      <c r="E12" s="45" t="s">
        <v>12</v>
      </c>
    </row>
    <row r="13" spans="1:5" x14ac:dyDescent="0.25">
      <c r="B13" s="6" t="s">
        <v>4</v>
      </c>
      <c r="C13" s="7">
        <v>0.3</v>
      </c>
      <c r="D13" s="6">
        <f>MIN(MAX(0,C8-0.5),10-0.5)</f>
        <v>0</v>
      </c>
      <c r="E13" s="16">
        <f>$B$10*C13*D13</f>
        <v>0</v>
      </c>
    </row>
    <row r="14" spans="1:5" x14ac:dyDescent="0.25">
      <c r="B14" s="8" t="s">
        <v>5</v>
      </c>
      <c r="C14" s="9">
        <v>0.35</v>
      </c>
      <c r="D14" s="8">
        <f>MAX(0,MIN(MAX(0,C8-10.5),20-10.5))</f>
        <v>0</v>
      </c>
      <c r="E14" s="17">
        <f>$B$10*C14*D14</f>
        <v>0</v>
      </c>
    </row>
    <row r="15" spans="1:5" x14ac:dyDescent="0.25">
      <c r="B15" s="10" t="s">
        <v>6</v>
      </c>
      <c r="C15" s="11">
        <v>0.4</v>
      </c>
      <c r="D15" s="10">
        <f>MAX(0,MIN(MAX(0,C8-20.5),30-20.5))</f>
        <v>0</v>
      </c>
      <c r="E15" s="18">
        <f>$B$10*C15*D15</f>
        <v>0</v>
      </c>
    </row>
    <row r="16" spans="1:5" x14ac:dyDescent="0.25">
      <c r="B16" s="12" t="s">
        <v>7</v>
      </c>
      <c r="C16" s="13">
        <v>0.45</v>
      </c>
      <c r="D16" s="12">
        <f>MAX(0,MIN(MAX(0,C8-30.5),40-30.5))</f>
        <v>0</v>
      </c>
      <c r="E16" s="19">
        <f>$B$10*C16*D16</f>
        <v>0</v>
      </c>
    </row>
    <row r="17" spans="2:5" x14ac:dyDescent="0.25">
      <c r="B17" s="14" t="s">
        <v>8</v>
      </c>
      <c r="C17" s="15">
        <v>0.5</v>
      </c>
      <c r="D17" s="14">
        <f>MAX(0,MIN(MAX(0,C8-40.5),50-40.5))</f>
        <v>0</v>
      </c>
      <c r="E17" s="20">
        <f>$B$10*C17*D17</f>
        <v>0</v>
      </c>
    </row>
    <row r="18" spans="2:5" x14ac:dyDescent="0.25">
      <c r="B18" s="2" t="s">
        <v>13</v>
      </c>
      <c r="C18" s="3">
        <v>20</v>
      </c>
      <c r="D18" s="4">
        <f>MAX(0,C8-51)</f>
        <v>0</v>
      </c>
      <c r="E18" s="21">
        <f>C18*D18</f>
        <v>0</v>
      </c>
    </row>
    <row r="19" spans="2:5" x14ac:dyDescent="0.25">
      <c r="B19" s="1"/>
      <c r="D19" s="34" t="s">
        <v>14</v>
      </c>
      <c r="E19" s="35">
        <f>SUM(E13:E18)</f>
        <v>0</v>
      </c>
    </row>
  </sheetData>
  <sheetProtection algorithmName="SHA-512" hashValue="ZxG9/HxVt0l4Ynh8Ot+ZRne11cX2vlciby6mxAr4wRAXgU/cEh7gYmlBzRErTcXuAlIEs2ylJ0c7sYj8ioAYYg==" saltValue="dDUeKgPXOZbuLb0PhZh+rw==" spinCount="100000" sheet="1" objects="1" scenarios="1" selectLockedCells="1"/>
  <mergeCells count="2">
    <mergeCell ref="B1:E1"/>
    <mergeCell ref="B3:E3"/>
  </mergeCells>
  <pageMargins left="0.25" right="0.25" top="0.75" bottom="0.75" header="0.3" footer="0.3"/>
  <pageSetup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workbookViewId="0">
      <selection activeCell="D15" sqref="D15"/>
    </sheetView>
  </sheetViews>
  <sheetFormatPr defaultColWidth="11" defaultRowHeight="15.75" x14ac:dyDescent="0.25"/>
  <cols>
    <col min="1" max="1" width="17.875" bestFit="1" customWidth="1"/>
    <col min="2" max="2" width="25.875" bestFit="1" customWidth="1"/>
  </cols>
  <sheetData>
    <row r="1" spans="1:16" ht="102.95" customHeight="1" x14ac:dyDescent="0.25">
      <c r="A1" s="47" t="s">
        <v>10</v>
      </c>
      <c r="B1" s="47"/>
      <c r="C1" s="47"/>
      <c r="D1" s="47"/>
      <c r="E1" s="47"/>
      <c r="F1" s="47"/>
      <c r="G1" s="47"/>
      <c r="H1" s="47"/>
      <c r="I1" s="47"/>
      <c r="J1" s="30"/>
      <c r="K1" s="30"/>
      <c r="L1" s="30"/>
      <c r="M1" s="30"/>
      <c r="N1" s="30"/>
      <c r="O1" s="30"/>
      <c r="P1" s="30"/>
    </row>
    <row r="3" spans="1:16" x14ac:dyDescent="0.25">
      <c r="A3" s="32" t="s">
        <v>2</v>
      </c>
      <c r="B3" s="32" t="s">
        <v>3</v>
      </c>
    </row>
    <row r="4" spans="1:16" x14ac:dyDescent="0.25">
      <c r="A4" s="2" t="s">
        <v>4</v>
      </c>
      <c r="B4" s="33">
        <v>0.3</v>
      </c>
    </row>
    <row r="5" spans="1:16" x14ac:dyDescent="0.25">
      <c r="A5" s="2" t="s">
        <v>5</v>
      </c>
      <c r="B5" s="33">
        <v>0.35</v>
      </c>
    </row>
    <row r="6" spans="1:16" x14ac:dyDescent="0.25">
      <c r="A6" s="2" t="s">
        <v>6</v>
      </c>
      <c r="B6" s="33">
        <v>0.4</v>
      </c>
    </row>
    <row r="7" spans="1:16" x14ac:dyDescent="0.25">
      <c r="A7" s="2" t="s">
        <v>7</v>
      </c>
      <c r="B7" s="33">
        <v>0.45</v>
      </c>
    </row>
    <row r="8" spans="1:16" x14ac:dyDescent="0.25">
      <c r="A8" s="2" t="s">
        <v>8</v>
      </c>
      <c r="B8" s="33">
        <v>0.5</v>
      </c>
    </row>
    <row r="10" spans="1:16" ht="18" customHeight="1" x14ac:dyDescent="0.25">
      <c r="A10" s="48" t="s">
        <v>9</v>
      </c>
      <c r="B10" s="48"/>
      <c r="C10" s="48"/>
      <c r="D10" s="48"/>
      <c r="E10" s="48"/>
      <c r="F10" s="48"/>
      <c r="G10" s="48"/>
      <c r="H10" s="48"/>
      <c r="I10" s="48"/>
      <c r="J10" s="31"/>
      <c r="K10" s="31"/>
      <c r="L10" s="31"/>
      <c r="M10" s="31"/>
      <c r="N10" s="31"/>
      <c r="O10" s="31"/>
      <c r="P10" s="31"/>
    </row>
    <row r="11" spans="1:16" x14ac:dyDescent="0.25">
      <c r="A11" s="48"/>
      <c r="B11" s="48"/>
      <c r="C11" s="48"/>
      <c r="D11" s="48"/>
      <c r="E11" s="48"/>
      <c r="F11" s="48"/>
      <c r="G11" s="48"/>
      <c r="H11" s="48"/>
      <c r="I11" s="48"/>
      <c r="J11" s="31"/>
      <c r="K11" s="31"/>
      <c r="L11" s="31"/>
      <c r="M11" s="31"/>
      <c r="N11" s="31"/>
      <c r="O11" s="31"/>
      <c r="P11" s="31"/>
    </row>
    <row r="12" spans="1:16" x14ac:dyDescent="0.25">
      <c r="A12" s="48"/>
      <c r="B12" s="48"/>
      <c r="C12" s="48"/>
      <c r="D12" s="48"/>
      <c r="E12" s="48"/>
      <c r="F12" s="48"/>
      <c r="G12" s="48"/>
      <c r="H12" s="48"/>
      <c r="I12" s="48"/>
      <c r="J12" s="31"/>
      <c r="K12" s="31"/>
      <c r="L12" s="31"/>
      <c r="M12" s="31"/>
      <c r="N12" s="31"/>
      <c r="O12" s="31"/>
      <c r="P12" s="31"/>
    </row>
    <row r="13" spans="1:16" x14ac:dyDescent="0.25">
      <c r="A13" s="48"/>
      <c r="B13" s="48"/>
      <c r="C13" s="48"/>
      <c r="D13" s="48"/>
      <c r="E13" s="48"/>
      <c r="F13" s="48"/>
      <c r="G13" s="48"/>
      <c r="H13" s="48"/>
      <c r="I13" s="48"/>
    </row>
  </sheetData>
  <mergeCells count="2">
    <mergeCell ref="A1:I1"/>
    <mergeCell ref="A10:I13"/>
  </mergeCells>
  <pageMargins left="0.25" right="0.25"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Calculator</vt:lpstr>
      <vt:lpstr>Policy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DEBRA L. HARRIS</dc:creator>
  <cp:lastModifiedBy>LISA E. GONZALEZ</cp:lastModifiedBy>
  <dcterms:created xsi:type="dcterms:W3CDTF">2024-03-04T15:29:30Z</dcterms:created>
  <dcterms:modified xsi:type="dcterms:W3CDTF">2024-03-05T23:27:13Z</dcterms:modified>
</cp:coreProperties>
</file>